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T:\White Page T4\Excel\"/>
    </mc:Choice>
  </mc:AlternateContent>
  <xr:revisionPtr revIDLastSave="0" documentId="8_{4BDAA986-F133-42B8-993A-540A326B37BA}" xr6:coauthVersionLast="45" xr6:coauthVersionMax="45" xr10:uidLastSave="{00000000-0000-0000-0000-000000000000}"/>
  <bookViews>
    <workbookView xWindow="22450" yWindow="-110" windowWidth="19420" windowHeight="10420" xr2:uid="{00000000-000D-0000-FFFF-FFFF00000000}"/>
  </bookViews>
  <sheets>
    <sheet name="SALE ORDER" sheetId="3" r:id="rId1"/>
    <sheet name="BREED" sheetId="5" r:id="rId2"/>
  </sheets>
  <definedNames>
    <definedName name="_xlnm._FilterDatabase" localSheetId="1" hidden="1">BREED!$A$1:$D$52</definedName>
    <definedName name="_xlnm._FilterDatabase" localSheetId="0" hidden="1">'SALE ORDER'!$A$1:$D$59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5" l="1"/>
  <c r="N3" i="5"/>
  <c r="H3" i="5"/>
  <c r="K3" i="5"/>
  <c r="D59" i="5" l="1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I3" i="5" l="1"/>
  <c r="G61" i="3"/>
  <c r="I6" i="5"/>
  <c r="R3" i="5"/>
  <c r="P3" i="5"/>
  <c r="O3" i="5"/>
  <c r="M3" i="5"/>
  <c r="L3" i="5"/>
  <c r="J3" i="5"/>
  <c r="L7" i="5"/>
  <c r="L6" i="5"/>
  <c r="I7" i="5"/>
  <c r="V3" i="5"/>
  <c r="U3" i="5"/>
  <c r="S3" i="5"/>
  <c r="G3" i="5"/>
  <c r="F3" i="5"/>
  <c r="G60" i="3" l="1"/>
  <c r="E60" i="3" l="1"/>
  <c r="E61" i="3"/>
</calcChain>
</file>

<file path=xl/sharedStrings.xml><?xml version="1.0" encoding="utf-8"?>
<sst xmlns="http://schemas.openxmlformats.org/spreadsheetml/2006/main" count="181" uniqueCount="51">
  <si>
    <t>Lot Number</t>
  </si>
  <si>
    <t>Test ID</t>
  </si>
  <si>
    <t>Breed</t>
  </si>
  <si>
    <t>Price</t>
  </si>
  <si>
    <t>SimAngus</t>
  </si>
  <si>
    <t>Simmental</t>
  </si>
  <si>
    <t>Angus</t>
  </si>
  <si>
    <t>Total</t>
  </si>
  <si>
    <t>Average</t>
  </si>
  <si>
    <t>43</t>
  </si>
  <si>
    <t>44</t>
  </si>
  <si>
    <t>45</t>
  </si>
  <si>
    <t>MIN</t>
  </si>
  <si>
    <t>MAX</t>
  </si>
  <si>
    <t>2019-20 FL Bull Test Sale Totals</t>
  </si>
  <si>
    <t>28</t>
  </si>
  <si>
    <t>29</t>
  </si>
  <si>
    <t>30</t>
  </si>
  <si>
    <t>31</t>
  </si>
  <si>
    <t>32</t>
  </si>
  <si>
    <t>34</t>
  </si>
  <si>
    <t>35</t>
  </si>
  <si>
    <t>37</t>
  </si>
  <si>
    <t>46</t>
  </si>
  <si>
    <t>73</t>
  </si>
  <si>
    <t>74</t>
  </si>
  <si>
    <t>76</t>
  </si>
  <si>
    <t>Wagyu</t>
  </si>
  <si>
    <t>Hereford</t>
  </si>
  <si>
    <t>UltraBlack</t>
  </si>
  <si>
    <t>SimAngus Avg</t>
  </si>
  <si>
    <t>SimAngus Total</t>
  </si>
  <si>
    <t>Simmental Avg</t>
  </si>
  <si>
    <t>Simmental Total</t>
  </si>
  <si>
    <t>Angus Avg</t>
  </si>
  <si>
    <t>Angus Total</t>
  </si>
  <si>
    <t>Hereford Avg</t>
  </si>
  <si>
    <t>Hereford Total</t>
  </si>
  <si>
    <t>UltraBlack Avg</t>
  </si>
  <si>
    <t>UltraBlack Total</t>
  </si>
  <si>
    <t>Wagyu Avg</t>
  </si>
  <si>
    <t>Wagyu Total</t>
  </si>
  <si>
    <t>Min</t>
  </si>
  <si>
    <t>Max</t>
  </si>
  <si>
    <t>#</t>
  </si>
  <si>
    <t>SimAngus Count</t>
  </si>
  <si>
    <t>Simmental Count</t>
  </si>
  <si>
    <t>Angus Count</t>
  </si>
  <si>
    <t>Hereford Count</t>
  </si>
  <si>
    <t>UltraBlack Count</t>
  </si>
  <si>
    <t>Wagyu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</si>
</sst>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1" xfId="0" applyFont="1" applyBorder="1"/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/>
    <xf numFmtId="164" fontId="0" fillId="0" borderId="0" xfId="0" applyNumberFormat="1"/>
    <xf numFmtId="0" fontId="1" fillId="0" borderId="1" xfId="0" applyFont="1" applyFill="1" applyBorder="1" applyAlignmen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3" fontId="0" fillId="0" borderId="0" xfId="0" applyNumberFormat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</cellXfs>
  <cellStyles count="2">
    <cellStyle name="Normal" xfId="0" builtinId="0"/>
    <cellStyle name="Normal 3" xfId="1" xr:uid="{D9EFE186-4821-4C5F-BE35-0F8FA0D32F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75"/>
  <sheetViews>
    <sheetView tabSelected="1" zoomScale="159" zoomScaleNormal="90" workbookViewId="0">
      <selection activeCell="A2" sqref="A1:E1048576"/>
    </sheetView>
  </sheetViews>
  <sheetFormatPr defaultColWidth="9.1796875" defaultRowHeight="14.5" x14ac:dyDescent="0.35"/>
  <cols>
    <col min="1" max="1" width="9.1796875" style="10" customWidth="1"/>
    <col min="2" max="2" width="7.54296875" style="11" bestFit="1" customWidth="1"/>
    <col min="3" max="3" width="14.7265625" style="8" customWidth="1"/>
    <col min="4" max="4" width="13.26953125" style="8" customWidth="1"/>
    <col min="5" max="5" width="17.81640625" bestFit="1" customWidth="1"/>
    <col min="6" max="6" width="10.81640625" bestFit="1" customWidth="1"/>
  </cols>
  <sheetData>
    <row r="1" spans="1:5" s="1" customFormat="1" ht="19" thickBot="1" x14ac:dyDescent="0.5">
      <c r="A1" s="25" t="s">
        <v>14</v>
      </c>
      <c r="B1" s="26"/>
      <c r="C1" s="26"/>
      <c r="D1" s="26"/>
    </row>
    <row r="2" spans="1:5" s="4" customFormat="1" ht="32" thickTop="1" thickBot="1" x14ac:dyDescent="0.4">
      <c r="A2" s="2" t="s">
        <v>0</v>
      </c>
      <c r="B2" s="3" t="s">
        <v>1</v>
      </c>
      <c r="C2" s="3" t="s">
        <v>2</v>
      </c>
      <c r="D2" s="3" t="s">
        <v>3</v>
      </c>
      <c r="E2" s="4" t="s">
        <v>44</v>
      </c>
    </row>
    <row r="3" spans="1:5" ht="15.75" customHeight="1" x14ac:dyDescent="0.35">
      <c r="A3" s="12">
        <v>1</v>
      </c>
      <c r="B3" s="5">
        <v>1887</v>
      </c>
      <c r="C3" s="5" t="s">
        <v>4</v>
      </c>
      <c r="D3" s="13">
        <v>3700</v>
      </c>
      <c r="E3">
        <v>138</v>
      </c>
    </row>
    <row r="4" spans="1:5" ht="15.75" customHeight="1" x14ac:dyDescent="0.35">
      <c r="A4" s="6">
        <v>2</v>
      </c>
      <c r="B4" s="7">
        <v>1835</v>
      </c>
      <c r="C4" s="5" t="s">
        <v>27</v>
      </c>
      <c r="D4" s="13">
        <v>3300</v>
      </c>
      <c r="E4">
        <v>539</v>
      </c>
    </row>
    <row r="5" spans="1:5" ht="15.75" customHeight="1" x14ac:dyDescent="0.35">
      <c r="A5" s="6">
        <v>3</v>
      </c>
      <c r="B5" s="7">
        <v>1857</v>
      </c>
      <c r="C5" s="5" t="s">
        <v>4</v>
      </c>
      <c r="D5" s="13">
        <v>2450</v>
      </c>
      <c r="E5">
        <v>198</v>
      </c>
    </row>
    <row r="6" spans="1:5" ht="15.75" customHeight="1" x14ac:dyDescent="0.35">
      <c r="A6" s="6">
        <v>4</v>
      </c>
      <c r="B6" s="7">
        <v>1820</v>
      </c>
      <c r="C6" s="5" t="s">
        <v>4</v>
      </c>
      <c r="D6" s="13">
        <v>3200</v>
      </c>
      <c r="E6">
        <v>147</v>
      </c>
    </row>
    <row r="7" spans="1:5" ht="15.75" customHeight="1" x14ac:dyDescent="0.35">
      <c r="A7" s="6">
        <v>5</v>
      </c>
      <c r="B7" s="7">
        <v>1902</v>
      </c>
      <c r="C7" s="5" t="s">
        <v>4</v>
      </c>
      <c r="D7" s="13">
        <v>4550</v>
      </c>
      <c r="E7">
        <v>187</v>
      </c>
    </row>
    <row r="8" spans="1:5" ht="15.75" customHeight="1" x14ac:dyDescent="0.35">
      <c r="A8" s="6">
        <v>7</v>
      </c>
      <c r="B8" s="7">
        <v>1864</v>
      </c>
      <c r="C8" s="5" t="s">
        <v>5</v>
      </c>
      <c r="D8" s="13">
        <v>2400</v>
      </c>
      <c r="E8">
        <v>135</v>
      </c>
    </row>
    <row r="9" spans="1:5" ht="15.75" customHeight="1" x14ac:dyDescent="0.35">
      <c r="A9" s="6">
        <v>8</v>
      </c>
      <c r="B9" s="7">
        <v>1853</v>
      </c>
      <c r="C9" s="5" t="s">
        <v>4</v>
      </c>
      <c r="D9" s="13">
        <v>3000</v>
      </c>
      <c r="E9">
        <v>189</v>
      </c>
    </row>
    <row r="10" spans="1:5" ht="15.75" customHeight="1" x14ac:dyDescent="0.35">
      <c r="A10" s="6">
        <v>10</v>
      </c>
      <c r="B10" s="7">
        <v>1865</v>
      </c>
      <c r="C10" s="5" t="s">
        <v>4</v>
      </c>
      <c r="D10" s="13">
        <v>2600</v>
      </c>
      <c r="E10">
        <v>198</v>
      </c>
    </row>
    <row r="11" spans="1:5" ht="15.75" customHeight="1" x14ac:dyDescent="0.35">
      <c r="A11" s="6">
        <v>11</v>
      </c>
      <c r="B11" s="7">
        <v>1860</v>
      </c>
      <c r="C11" s="5" t="s">
        <v>4</v>
      </c>
      <c r="D11" s="13">
        <v>2000</v>
      </c>
      <c r="E11">
        <v>178</v>
      </c>
    </row>
    <row r="12" spans="1:5" ht="15.75" customHeight="1" x14ac:dyDescent="0.35">
      <c r="A12" s="6">
        <v>12</v>
      </c>
      <c r="B12" s="7">
        <v>1862</v>
      </c>
      <c r="C12" s="5" t="s">
        <v>4</v>
      </c>
      <c r="D12" s="13">
        <v>2300</v>
      </c>
      <c r="E12">
        <v>172</v>
      </c>
    </row>
    <row r="13" spans="1:5" ht="15.75" customHeight="1" x14ac:dyDescent="0.35">
      <c r="A13" s="6">
        <v>13</v>
      </c>
      <c r="B13" s="7">
        <v>1859</v>
      </c>
      <c r="C13" s="5" t="s">
        <v>4</v>
      </c>
      <c r="D13" s="13">
        <v>3300</v>
      </c>
      <c r="E13">
        <v>138</v>
      </c>
    </row>
    <row r="14" spans="1:5" ht="15.75" customHeight="1" x14ac:dyDescent="0.35">
      <c r="A14" s="6">
        <v>14</v>
      </c>
      <c r="B14" s="7">
        <v>1907</v>
      </c>
      <c r="C14" s="5" t="s">
        <v>4</v>
      </c>
      <c r="D14" s="13">
        <v>3100</v>
      </c>
      <c r="E14">
        <v>189</v>
      </c>
    </row>
    <row r="15" spans="1:5" ht="15.75" customHeight="1" x14ac:dyDescent="0.35">
      <c r="A15" s="6">
        <v>15</v>
      </c>
      <c r="B15" s="7">
        <v>1871</v>
      </c>
      <c r="C15" s="5" t="s">
        <v>4</v>
      </c>
      <c r="D15" s="13">
        <v>2300</v>
      </c>
      <c r="E15">
        <v>156</v>
      </c>
    </row>
    <row r="16" spans="1:5" ht="15.75" customHeight="1" x14ac:dyDescent="0.35">
      <c r="A16" s="6">
        <v>16</v>
      </c>
      <c r="B16" s="7">
        <v>1896</v>
      </c>
      <c r="C16" s="5" t="s">
        <v>6</v>
      </c>
      <c r="D16" s="13">
        <v>4150</v>
      </c>
      <c r="E16">
        <v>135</v>
      </c>
    </row>
    <row r="17" spans="1:6" ht="15.75" customHeight="1" x14ac:dyDescent="0.35">
      <c r="A17" s="6">
        <v>18</v>
      </c>
      <c r="B17" s="7">
        <v>1867</v>
      </c>
      <c r="C17" s="5" t="s">
        <v>5</v>
      </c>
      <c r="D17" s="13">
        <v>3500</v>
      </c>
      <c r="E17">
        <v>167</v>
      </c>
    </row>
    <row r="18" spans="1:6" ht="15.75" customHeight="1" x14ac:dyDescent="0.35">
      <c r="A18" s="6">
        <v>19</v>
      </c>
      <c r="B18" s="7">
        <v>1875</v>
      </c>
      <c r="C18" s="5" t="s">
        <v>6</v>
      </c>
      <c r="D18" s="13">
        <v>2350</v>
      </c>
      <c r="E18">
        <v>164</v>
      </c>
    </row>
    <row r="19" spans="1:6" ht="15.75" customHeight="1" x14ac:dyDescent="0.35">
      <c r="A19" s="6">
        <v>20</v>
      </c>
      <c r="B19" s="7">
        <v>1821</v>
      </c>
      <c r="C19" s="5" t="s">
        <v>4</v>
      </c>
      <c r="D19" s="13">
        <v>2600</v>
      </c>
      <c r="E19">
        <v>5624</v>
      </c>
    </row>
    <row r="20" spans="1:6" ht="15.75" customHeight="1" x14ac:dyDescent="0.35">
      <c r="A20" s="6">
        <v>21</v>
      </c>
      <c r="B20" s="7">
        <v>1856</v>
      </c>
      <c r="C20" s="5" t="s">
        <v>4</v>
      </c>
      <c r="D20" s="13">
        <v>2800</v>
      </c>
      <c r="E20">
        <v>137</v>
      </c>
    </row>
    <row r="21" spans="1:6" ht="15.75" customHeight="1" x14ac:dyDescent="0.35">
      <c r="A21" s="6">
        <v>24</v>
      </c>
      <c r="B21" s="7">
        <v>1868</v>
      </c>
      <c r="C21" s="5" t="s">
        <v>5</v>
      </c>
      <c r="D21" s="13">
        <v>3000</v>
      </c>
      <c r="E21">
        <v>5624</v>
      </c>
    </row>
    <row r="22" spans="1:6" ht="15.75" customHeight="1" x14ac:dyDescent="0.35">
      <c r="A22" s="6">
        <v>25</v>
      </c>
      <c r="B22" s="7">
        <v>1882</v>
      </c>
      <c r="C22" s="5" t="s">
        <v>28</v>
      </c>
      <c r="D22" s="13">
        <v>4000</v>
      </c>
      <c r="E22">
        <v>166</v>
      </c>
    </row>
    <row r="23" spans="1:6" ht="15.75" customHeight="1" x14ac:dyDescent="0.35">
      <c r="A23" s="6">
        <v>26</v>
      </c>
      <c r="B23" s="7">
        <v>1881</v>
      </c>
      <c r="C23" s="5" t="s">
        <v>6</v>
      </c>
      <c r="D23" s="13">
        <v>2200</v>
      </c>
      <c r="E23">
        <v>183</v>
      </c>
    </row>
    <row r="24" spans="1:6" ht="15.75" customHeight="1" x14ac:dyDescent="0.35">
      <c r="A24" s="9" t="s">
        <v>15</v>
      </c>
      <c r="B24" s="7">
        <v>1858</v>
      </c>
      <c r="C24" s="5" t="s">
        <v>5</v>
      </c>
      <c r="D24" s="13">
        <v>2700</v>
      </c>
      <c r="E24">
        <v>144</v>
      </c>
    </row>
    <row r="25" spans="1:6" ht="15.75" customHeight="1" x14ac:dyDescent="0.35">
      <c r="A25" s="9" t="s">
        <v>16</v>
      </c>
      <c r="B25" s="7">
        <v>1869</v>
      </c>
      <c r="C25" s="5" t="s">
        <v>4</v>
      </c>
      <c r="D25" s="13">
        <v>3100</v>
      </c>
      <c r="E25">
        <v>139</v>
      </c>
      <c r="F25" s="14"/>
    </row>
    <row r="26" spans="1:6" ht="15.75" customHeight="1" x14ac:dyDescent="0.35">
      <c r="A26" s="9" t="s">
        <v>17</v>
      </c>
      <c r="B26" s="7">
        <v>1891</v>
      </c>
      <c r="C26" s="7" t="s">
        <v>5</v>
      </c>
      <c r="D26" s="13">
        <v>4200</v>
      </c>
      <c r="E26">
        <v>176</v>
      </c>
    </row>
    <row r="27" spans="1:6" ht="15.75" customHeight="1" x14ac:dyDescent="0.35">
      <c r="A27" s="9" t="s">
        <v>18</v>
      </c>
      <c r="B27" s="7">
        <v>1837</v>
      </c>
      <c r="C27" s="5" t="s">
        <v>6</v>
      </c>
      <c r="D27" s="13">
        <v>3350</v>
      </c>
      <c r="E27">
        <v>122</v>
      </c>
    </row>
    <row r="28" spans="1:6" ht="15.75" customHeight="1" x14ac:dyDescent="0.35">
      <c r="A28" s="9" t="s">
        <v>19</v>
      </c>
      <c r="B28" s="7">
        <v>1832</v>
      </c>
      <c r="C28" s="5" t="s">
        <v>6</v>
      </c>
      <c r="D28" s="13">
        <v>3800</v>
      </c>
      <c r="E28">
        <v>192</v>
      </c>
    </row>
    <row r="29" spans="1:6" ht="15.75" customHeight="1" x14ac:dyDescent="0.35">
      <c r="A29" s="9" t="s">
        <v>20</v>
      </c>
      <c r="B29" s="7">
        <v>1888</v>
      </c>
      <c r="C29" s="7" t="s">
        <v>5</v>
      </c>
      <c r="D29" s="13">
        <v>2900</v>
      </c>
      <c r="E29">
        <v>184</v>
      </c>
    </row>
    <row r="30" spans="1:6" ht="15.75" customHeight="1" x14ac:dyDescent="0.35">
      <c r="A30" s="9" t="s">
        <v>21</v>
      </c>
      <c r="B30" s="7">
        <v>1874</v>
      </c>
      <c r="C30" s="7" t="s">
        <v>6</v>
      </c>
      <c r="D30" s="13">
        <v>2400</v>
      </c>
      <c r="E30">
        <v>171</v>
      </c>
    </row>
    <row r="31" spans="1:6" ht="15.75" customHeight="1" x14ac:dyDescent="0.35">
      <c r="A31" s="9" t="s">
        <v>22</v>
      </c>
      <c r="B31" s="7">
        <v>1855</v>
      </c>
      <c r="C31" s="7" t="s">
        <v>5</v>
      </c>
      <c r="D31" s="13">
        <v>3000</v>
      </c>
      <c r="E31">
        <v>5624</v>
      </c>
    </row>
    <row r="32" spans="1:6" ht="15.75" customHeight="1" x14ac:dyDescent="0.35">
      <c r="A32" s="6">
        <v>38</v>
      </c>
      <c r="B32" s="7">
        <v>1889</v>
      </c>
      <c r="C32" s="7" t="s">
        <v>4</v>
      </c>
      <c r="D32" s="13">
        <v>4100</v>
      </c>
      <c r="E32">
        <v>156</v>
      </c>
    </row>
    <row r="33" spans="1:6" ht="15.75" customHeight="1" x14ac:dyDescent="0.35">
      <c r="A33" s="6">
        <v>40</v>
      </c>
      <c r="B33" s="7">
        <v>1826</v>
      </c>
      <c r="C33" s="7" t="s">
        <v>6</v>
      </c>
      <c r="D33" s="13">
        <v>1500</v>
      </c>
      <c r="E33">
        <v>135</v>
      </c>
    </row>
    <row r="34" spans="1:6" ht="15.75" customHeight="1" x14ac:dyDescent="0.35">
      <c r="A34" s="9" t="s">
        <v>9</v>
      </c>
      <c r="B34" s="7">
        <v>1895</v>
      </c>
      <c r="C34" s="7" t="s">
        <v>6</v>
      </c>
      <c r="D34" s="13">
        <v>3300</v>
      </c>
      <c r="E34">
        <v>135</v>
      </c>
    </row>
    <row r="35" spans="1:6" ht="15.75" customHeight="1" x14ac:dyDescent="0.35">
      <c r="A35" s="9" t="s">
        <v>10</v>
      </c>
      <c r="B35" s="7">
        <v>1870</v>
      </c>
      <c r="C35" s="7" t="s">
        <v>4</v>
      </c>
      <c r="D35" s="13">
        <v>3100</v>
      </c>
      <c r="E35">
        <v>138</v>
      </c>
    </row>
    <row r="36" spans="1:6" ht="15.75" customHeight="1" x14ac:dyDescent="0.35">
      <c r="A36" s="9" t="s">
        <v>11</v>
      </c>
      <c r="B36" s="7">
        <v>1848</v>
      </c>
      <c r="C36" s="7" t="s">
        <v>6</v>
      </c>
      <c r="D36" s="13">
        <v>2000</v>
      </c>
      <c r="E36">
        <v>181</v>
      </c>
    </row>
    <row r="37" spans="1:6" ht="15.75" customHeight="1" x14ac:dyDescent="0.35">
      <c r="A37" s="9" t="s">
        <v>23</v>
      </c>
      <c r="B37" s="7">
        <v>1850</v>
      </c>
      <c r="C37" s="7" t="s">
        <v>4</v>
      </c>
      <c r="D37" s="13">
        <v>2900</v>
      </c>
      <c r="E37">
        <v>137</v>
      </c>
    </row>
    <row r="38" spans="1:6" ht="15.75" customHeight="1" x14ac:dyDescent="0.35">
      <c r="A38" s="6">
        <v>47</v>
      </c>
      <c r="B38" s="7">
        <v>1836</v>
      </c>
      <c r="C38" s="7" t="s">
        <v>6</v>
      </c>
      <c r="D38" s="13">
        <v>2950</v>
      </c>
      <c r="E38">
        <v>135</v>
      </c>
    </row>
    <row r="39" spans="1:6" ht="15.75" customHeight="1" x14ac:dyDescent="0.35">
      <c r="A39" s="6">
        <v>48</v>
      </c>
      <c r="B39" s="7">
        <v>1906</v>
      </c>
      <c r="C39" s="7" t="s">
        <v>4</v>
      </c>
      <c r="D39" s="13">
        <v>3400</v>
      </c>
      <c r="E39">
        <v>122</v>
      </c>
      <c r="F39" s="14"/>
    </row>
    <row r="40" spans="1:6" ht="15.75" customHeight="1" x14ac:dyDescent="0.35">
      <c r="A40" s="6">
        <v>50</v>
      </c>
      <c r="B40" s="7">
        <v>1849</v>
      </c>
      <c r="C40" s="7" t="s">
        <v>4</v>
      </c>
      <c r="D40" s="13">
        <v>2600</v>
      </c>
      <c r="E40">
        <v>147</v>
      </c>
    </row>
    <row r="41" spans="1:6" ht="15.75" customHeight="1" x14ac:dyDescent="0.35">
      <c r="A41" s="6">
        <v>51</v>
      </c>
      <c r="B41" s="7">
        <v>1830</v>
      </c>
      <c r="C41" s="7" t="s">
        <v>6</v>
      </c>
      <c r="D41" s="13">
        <v>2000</v>
      </c>
      <c r="E41">
        <v>198</v>
      </c>
    </row>
    <row r="42" spans="1:6" ht="15.75" customHeight="1" x14ac:dyDescent="0.35">
      <c r="A42" s="6">
        <v>52</v>
      </c>
      <c r="B42" s="7">
        <v>1834</v>
      </c>
      <c r="C42" s="7" t="s">
        <v>6</v>
      </c>
      <c r="D42" s="13">
        <v>2200</v>
      </c>
      <c r="E42">
        <v>149</v>
      </c>
    </row>
    <row r="43" spans="1:6" ht="15.75" customHeight="1" x14ac:dyDescent="0.35">
      <c r="A43" s="6">
        <v>53</v>
      </c>
      <c r="B43" s="7">
        <v>1851</v>
      </c>
      <c r="C43" s="7" t="s">
        <v>5</v>
      </c>
      <c r="D43" s="13">
        <v>2950</v>
      </c>
      <c r="E43">
        <v>153</v>
      </c>
    </row>
    <row r="44" spans="1:6" ht="15.75" customHeight="1" x14ac:dyDescent="0.35">
      <c r="A44" s="6">
        <v>54</v>
      </c>
      <c r="B44" s="7">
        <v>1854</v>
      </c>
      <c r="C44" s="7" t="s">
        <v>4</v>
      </c>
      <c r="D44" s="13">
        <v>2600</v>
      </c>
      <c r="E44">
        <v>185</v>
      </c>
    </row>
    <row r="45" spans="1:6" ht="15.75" customHeight="1" x14ac:dyDescent="0.35">
      <c r="A45" s="6">
        <v>56</v>
      </c>
      <c r="B45" s="7">
        <v>1883</v>
      </c>
      <c r="C45" s="7" t="s">
        <v>28</v>
      </c>
      <c r="D45" s="13">
        <v>1850</v>
      </c>
      <c r="E45">
        <v>202</v>
      </c>
    </row>
    <row r="46" spans="1:6" ht="15.75" customHeight="1" x14ac:dyDescent="0.35">
      <c r="A46" s="6">
        <v>58</v>
      </c>
      <c r="B46" s="7">
        <v>1822</v>
      </c>
      <c r="C46" s="7" t="s">
        <v>4</v>
      </c>
      <c r="D46" s="13">
        <v>2650</v>
      </c>
      <c r="E46">
        <v>157</v>
      </c>
    </row>
    <row r="47" spans="1:6" ht="15.75" customHeight="1" x14ac:dyDescent="0.35">
      <c r="A47" s="6">
        <v>60</v>
      </c>
      <c r="B47" s="7">
        <v>1876</v>
      </c>
      <c r="C47" s="7" t="s">
        <v>6</v>
      </c>
      <c r="D47" s="13">
        <v>1700</v>
      </c>
      <c r="E47">
        <v>193</v>
      </c>
    </row>
    <row r="48" spans="1:6" ht="15.75" customHeight="1" x14ac:dyDescent="0.35">
      <c r="A48" s="6">
        <v>61</v>
      </c>
      <c r="B48" s="7">
        <v>1824</v>
      </c>
      <c r="C48" s="7" t="s">
        <v>4</v>
      </c>
      <c r="D48" s="13">
        <v>1350</v>
      </c>
      <c r="E48">
        <v>157</v>
      </c>
    </row>
    <row r="49" spans="1:7" ht="15.75" customHeight="1" x14ac:dyDescent="0.35">
      <c r="A49" s="6">
        <v>62</v>
      </c>
      <c r="B49" s="7">
        <v>1884</v>
      </c>
      <c r="C49" s="7" t="s">
        <v>28</v>
      </c>
      <c r="D49" s="13">
        <v>3600</v>
      </c>
      <c r="E49">
        <v>136</v>
      </c>
    </row>
    <row r="50" spans="1:7" ht="15.75" customHeight="1" x14ac:dyDescent="0.35">
      <c r="A50" s="6">
        <v>63</v>
      </c>
      <c r="B50" s="7">
        <v>1886</v>
      </c>
      <c r="C50" s="7" t="s">
        <v>28</v>
      </c>
      <c r="D50" s="13">
        <v>2200</v>
      </c>
      <c r="E50">
        <v>208</v>
      </c>
      <c r="F50" s="14"/>
    </row>
    <row r="51" spans="1:7" ht="15.75" customHeight="1" x14ac:dyDescent="0.35">
      <c r="A51" s="6">
        <v>65</v>
      </c>
      <c r="B51" s="7">
        <v>1863</v>
      </c>
      <c r="C51" s="7" t="s">
        <v>4</v>
      </c>
      <c r="D51" s="13">
        <v>2400</v>
      </c>
      <c r="E51">
        <v>198</v>
      </c>
    </row>
    <row r="52" spans="1:7" ht="15.75" customHeight="1" x14ac:dyDescent="0.35">
      <c r="A52" s="6">
        <v>67</v>
      </c>
      <c r="B52" s="7">
        <v>1880</v>
      </c>
      <c r="C52" s="7" t="s">
        <v>29</v>
      </c>
      <c r="D52" s="13">
        <v>3000</v>
      </c>
      <c r="E52">
        <v>183</v>
      </c>
    </row>
    <row r="53" spans="1:7" ht="15.75" customHeight="1" x14ac:dyDescent="0.35">
      <c r="A53" s="6">
        <v>68</v>
      </c>
      <c r="B53" s="7">
        <v>1901</v>
      </c>
      <c r="C53" s="7" t="s">
        <v>28</v>
      </c>
      <c r="D53" s="13">
        <v>2200</v>
      </c>
      <c r="E53">
        <v>208</v>
      </c>
      <c r="F53" s="14"/>
    </row>
    <row r="54" spans="1:7" ht="15.75" customHeight="1" x14ac:dyDescent="0.35">
      <c r="A54" s="6">
        <v>69</v>
      </c>
      <c r="B54" s="7">
        <v>1831</v>
      </c>
      <c r="C54" s="7" t="s">
        <v>6</v>
      </c>
      <c r="D54" s="13">
        <v>2400</v>
      </c>
      <c r="E54">
        <v>127</v>
      </c>
    </row>
    <row r="55" spans="1:7" ht="15.75" customHeight="1" x14ac:dyDescent="0.35">
      <c r="A55" s="6">
        <v>70</v>
      </c>
      <c r="B55" s="7">
        <v>1892</v>
      </c>
      <c r="C55" s="7" t="s">
        <v>6</v>
      </c>
      <c r="D55" s="13">
        <v>3500</v>
      </c>
      <c r="E55">
        <v>196</v>
      </c>
    </row>
    <row r="56" spans="1:7" ht="15.75" customHeight="1" x14ac:dyDescent="0.35">
      <c r="A56" s="6">
        <v>71</v>
      </c>
      <c r="B56" s="7">
        <v>1893</v>
      </c>
      <c r="C56" s="7" t="s">
        <v>6</v>
      </c>
      <c r="D56" s="13">
        <v>3000</v>
      </c>
      <c r="E56">
        <v>143</v>
      </c>
      <c r="F56" s="14"/>
    </row>
    <row r="57" spans="1:7" ht="15.75" customHeight="1" x14ac:dyDescent="0.35">
      <c r="A57" s="9" t="s">
        <v>24</v>
      </c>
      <c r="B57" s="7">
        <v>1827</v>
      </c>
      <c r="C57" s="7" t="s">
        <v>6</v>
      </c>
      <c r="D57" s="13">
        <v>1600</v>
      </c>
      <c r="E57">
        <v>182</v>
      </c>
    </row>
    <row r="58" spans="1:7" ht="15.75" customHeight="1" x14ac:dyDescent="0.35">
      <c r="A58" s="9" t="s">
        <v>25</v>
      </c>
      <c r="B58" s="7">
        <v>1879</v>
      </c>
      <c r="C58" s="7" t="s">
        <v>6</v>
      </c>
      <c r="D58" s="13">
        <v>1900</v>
      </c>
      <c r="E58">
        <v>183</v>
      </c>
    </row>
    <row r="59" spans="1:7" ht="15.75" customHeight="1" x14ac:dyDescent="0.35">
      <c r="A59" s="9" t="s">
        <v>26</v>
      </c>
      <c r="B59" s="7">
        <v>1897</v>
      </c>
      <c r="C59" s="7" t="s">
        <v>6</v>
      </c>
      <c r="D59" s="13">
        <v>2700</v>
      </c>
      <c r="E59">
        <v>125</v>
      </c>
    </row>
    <row r="60" spans="1:7" ht="15.75" customHeight="1" x14ac:dyDescent="0.35">
      <c r="A60" s="6"/>
      <c r="B60" s="7"/>
      <c r="C60" s="7"/>
      <c r="D60" s="20" t="s">
        <v>8</v>
      </c>
      <c r="E60" s="14">
        <f>AVERAGE(D3:D59)</f>
        <v>2805.2631578947367</v>
      </c>
      <c r="F60" s="18" t="s">
        <v>12</v>
      </c>
      <c r="G60" s="14">
        <f>MAX(D3:D59)</f>
        <v>4550</v>
      </c>
    </row>
    <row r="61" spans="1:7" ht="15.75" customHeight="1" x14ac:dyDescent="0.35">
      <c r="A61" s="6"/>
      <c r="B61" s="7"/>
      <c r="C61" s="7"/>
      <c r="D61" s="20" t="s">
        <v>7</v>
      </c>
      <c r="E61" s="14">
        <f>SUM(D3:D59)</f>
        <v>159900</v>
      </c>
      <c r="F61" s="18" t="s">
        <v>13</v>
      </c>
      <c r="G61" s="14">
        <f>MIN(D3:D59)</f>
        <v>1350</v>
      </c>
    </row>
    <row r="62" spans="1:7" ht="15.75" customHeight="1" x14ac:dyDescent="0.35"/>
    <row r="63" spans="1:7" ht="15.75" customHeight="1" x14ac:dyDescent="0.35"/>
    <row r="64" spans="1:7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</sheetData>
  <sheetProtection sheet="1" objects="1" scenarios="1" selectLockedCells="1" selectUnlockedCells="1"/>
  <sortState xmlns:xlrd2="http://schemas.microsoft.com/office/spreadsheetml/2017/richdata2" ref="A3:D60">
    <sortCondition ref="C2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B2C3-AEBA-4E3D-8AB5-480F35821495}">
  <dimension ref="A1:W77"/>
  <sheetViews>
    <sheetView zoomScale="159" zoomScaleNormal="90" workbookViewId="0">
      <selection activeCell="A2" sqref="A1:W1048576"/>
    </sheetView>
  </sheetViews>
  <sheetFormatPr defaultColWidth="9.1796875" defaultRowHeight="14.5" x14ac:dyDescent="0.35"/>
  <cols>
    <col min="1" max="1" width="9.1796875" style="10" customWidth="1"/>
    <col min="2" max="2" width="7.54296875" style="11" bestFit="1" customWidth="1"/>
    <col min="3" max="3" width="12.26953125" style="8" customWidth="1"/>
    <col min="4" max="4" width="13.26953125" style="8" customWidth="1"/>
    <col min="5" max="5" width="4" style="8" customWidth="1"/>
    <col min="6" max="7" width="11.7265625" bestFit="1" customWidth="1"/>
    <col min="8" max="8" width="11.7265625" customWidth="1"/>
    <col min="9" max="9" width="11.7265625" bestFit="1" customWidth="1"/>
    <col min="10" max="11" width="10.81640625" customWidth="1"/>
    <col min="12" max="12" width="9.453125" bestFit="1" customWidth="1"/>
    <col min="13" max="13" width="10.54296875" bestFit="1" customWidth="1"/>
    <col min="14" max="14" width="10.54296875" customWidth="1"/>
    <col min="15" max="15" width="9.453125" bestFit="1" customWidth="1"/>
    <col min="16" max="16" width="10.54296875" bestFit="1" customWidth="1"/>
    <col min="17" max="17" width="10.54296875" customWidth="1"/>
    <col min="18" max="18" width="10.26953125" customWidth="1"/>
    <col min="19" max="20" width="9.81640625" customWidth="1"/>
    <col min="21" max="22" width="9.453125" bestFit="1" customWidth="1"/>
  </cols>
  <sheetData>
    <row r="1" spans="1:23" s="1" customFormat="1" ht="19" thickBot="1" x14ac:dyDescent="0.5">
      <c r="A1" s="25" t="s">
        <v>14</v>
      </c>
      <c r="B1" s="26"/>
      <c r="C1" s="26"/>
      <c r="D1" s="26"/>
      <c r="E1" s="15"/>
    </row>
    <row r="2" spans="1:23" s="4" customFormat="1" ht="32" thickTop="1" thickBot="1" x14ac:dyDescent="0.4">
      <c r="A2" s="2" t="s">
        <v>0</v>
      </c>
      <c r="B2" s="3" t="s">
        <v>1</v>
      </c>
      <c r="C2" s="3" t="s">
        <v>2</v>
      </c>
      <c r="D2" s="3" t="s">
        <v>3</v>
      </c>
      <c r="E2"/>
      <c r="F2" s="16" t="s">
        <v>30</v>
      </c>
      <c r="G2" s="16" t="s">
        <v>31</v>
      </c>
      <c r="H2" s="16" t="s">
        <v>45</v>
      </c>
      <c r="I2" s="16" t="s">
        <v>32</v>
      </c>
      <c r="J2" s="16" t="s">
        <v>33</v>
      </c>
      <c r="K2" s="16" t="s">
        <v>46</v>
      </c>
      <c r="L2" s="16" t="s">
        <v>34</v>
      </c>
      <c r="M2" s="16" t="s">
        <v>35</v>
      </c>
      <c r="N2" s="16" t="s">
        <v>47</v>
      </c>
      <c r="O2" s="16" t="s">
        <v>36</v>
      </c>
      <c r="P2" s="16" t="s">
        <v>37</v>
      </c>
      <c r="Q2" s="16" t="s">
        <v>48</v>
      </c>
      <c r="R2" s="16" t="s">
        <v>38</v>
      </c>
      <c r="S2" s="16" t="s">
        <v>39</v>
      </c>
      <c r="T2" s="16" t="s">
        <v>49</v>
      </c>
      <c r="U2" s="16" t="s">
        <v>40</v>
      </c>
      <c r="V2" s="16" t="s">
        <v>41</v>
      </c>
      <c r="W2" s="16" t="s">
        <v>50</v>
      </c>
    </row>
    <row r="3" spans="1:23" ht="15.75" customHeight="1" x14ac:dyDescent="0.35">
      <c r="A3" s="12">
        <v>1</v>
      </c>
      <c r="B3" s="5">
        <v>1887</v>
      </c>
      <c r="C3" s="5" t="s">
        <v>4</v>
      </c>
      <c r="D3" s="21">
        <f>'SALE ORDER'!D3</f>
        <v>3700</v>
      </c>
      <c r="E3"/>
      <c r="F3" s="17">
        <f>AVERAGE(D3:D25)</f>
        <v>2873.913043478261</v>
      </c>
      <c r="G3" s="17">
        <f>SUM(D3:D25)</f>
        <v>66100</v>
      </c>
      <c r="H3" s="24">
        <f>COUNT(B3:B25)</f>
        <v>23</v>
      </c>
      <c r="I3" s="14">
        <f>AVERAGE(D26:D33)</f>
        <v>3081.25</v>
      </c>
      <c r="J3" s="14">
        <f>SUM(D26:D33)</f>
        <v>24650</v>
      </c>
      <c r="K3" s="24">
        <f>COUNT(B26:B33)</f>
        <v>8</v>
      </c>
      <c r="L3" s="17">
        <f>AVERAGE(D34:D52)</f>
        <v>2578.9473684210525</v>
      </c>
      <c r="M3" s="22">
        <f>SUM(D34:D52)</f>
        <v>49000</v>
      </c>
      <c r="N3" s="24">
        <f>COUNT(B34:B52)</f>
        <v>19</v>
      </c>
      <c r="O3" s="23">
        <f>AVERAGE(D53:D57)</f>
        <v>2770</v>
      </c>
      <c r="P3" s="14">
        <f>SUM(D53:D57)</f>
        <v>13850</v>
      </c>
      <c r="Q3" s="24">
        <f>COUNT(B53:B57)</f>
        <v>5</v>
      </c>
      <c r="R3" s="14">
        <f>AVERAGE(D58)</f>
        <v>3000</v>
      </c>
      <c r="S3" s="14">
        <f>SUM(D58)</f>
        <v>3000</v>
      </c>
      <c r="T3" s="24">
        <v>1</v>
      </c>
      <c r="U3" s="14">
        <f>AVERAGE(D59)</f>
        <v>3300</v>
      </c>
      <c r="V3" s="14">
        <f>SUM(D59)</f>
        <v>3300</v>
      </c>
      <c r="W3" s="24">
        <v>1</v>
      </c>
    </row>
    <row r="4" spans="1:23" ht="15.75" customHeight="1" x14ac:dyDescent="0.35">
      <c r="A4" s="6">
        <v>3</v>
      </c>
      <c r="B4" s="7">
        <v>1857</v>
      </c>
      <c r="C4" s="5" t="s">
        <v>4</v>
      </c>
      <c r="D4" s="21">
        <f>'SALE ORDER'!D5</f>
        <v>2450</v>
      </c>
      <c r="E4"/>
    </row>
    <row r="5" spans="1:23" ht="15.75" customHeight="1" x14ac:dyDescent="0.35">
      <c r="A5" s="6">
        <v>4</v>
      </c>
      <c r="B5" s="7">
        <v>1820</v>
      </c>
      <c r="C5" s="5" t="s">
        <v>4</v>
      </c>
      <c r="D5" s="21">
        <f>'SALE ORDER'!D6</f>
        <v>3200</v>
      </c>
      <c r="E5"/>
    </row>
    <row r="6" spans="1:23" ht="15.75" customHeight="1" x14ac:dyDescent="0.35">
      <c r="A6" s="6">
        <v>5</v>
      </c>
      <c r="B6" s="7">
        <v>1902</v>
      </c>
      <c r="C6" s="5" t="s">
        <v>4</v>
      </c>
      <c r="D6" s="21">
        <f>'SALE ORDER'!D7</f>
        <v>4550</v>
      </c>
      <c r="E6"/>
      <c r="G6" s="19" t="s">
        <v>8</v>
      </c>
      <c r="H6" s="19"/>
      <c r="I6" s="14">
        <f>AVERAGE(D3:D59)</f>
        <v>2805.2631578947367</v>
      </c>
      <c r="J6" s="18" t="s">
        <v>42</v>
      </c>
      <c r="K6" s="18"/>
      <c r="L6" s="14">
        <f>MAX(D3:D59)</f>
        <v>4550</v>
      </c>
    </row>
    <row r="7" spans="1:23" ht="15.75" customHeight="1" x14ac:dyDescent="0.35">
      <c r="A7" s="6">
        <v>8</v>
      </c>
      <c r="B7" s="7">
        <v>1853</v>
      </c>
      <c r="C7" s="5" t="s">
        <v>4</v>
      </c>
      <c r="D7" s="21">
        <f>'SALE ORDER'!D9</f>
        <v>3000</v>
      </c>
      <c r="E7"/>
      <c r="G7" s="19" t="s">
        <v>7</v>
      </c>
      <c r="H7" s="19"/>
      <c r="I7" s="14">
        <f>SUM(D3:D59)</f>
        <v>159900</v>
      </c>
      <c r="J7" s="18" t="s">
        <v>43</v>
      </c>
      <c r="K7" s="18"/>
      <c r="L7" s="14">
        <f>MIN(D3:D59)</f>
        <v>1350</v>
      </c>
    </row>
    <row r="8" spans="1:23" ht="15.75" customHeight="1" x14ac:dyDescent="0.35">
      <c r="A8" s="6">
        <v>10</v>
      </c>
      <c r="B8" s="7">
        <v>1865</v>
      </c>
      <c r="C8" s="5" t="s">
        <v>4</v>
      </c>
      <c r="D8" s="21">
        <f>'SALE ORDER'!D10</f>
        <v>2600</v>
      </c>
      <c r="E8"/>
    </row>
    <row r="9" spans="1:23" ht="15.75" customHeight="1" x14ac:dyDescent="0.35">
      <c r="A9" s="6">
        <v>11</v>
      </c>
      <c r="B9" s="7">
        <v>1860</v>
      </c>
      <c r="C9" s="5" t="s">
        <v>4</v>
      </c>
      <c r="D9" s="21">
        <f>'SALE ORDER'!D11</f>
        <v>2000</v>
      </c>
      <c r="E9"/>
    </row>
    <row r="10" spans="1:23" ht="15.75" customHeight="1" x14ac:dyDescent="0.35">
      <c r="A10" s="6">
        <v>12</v>
      </c>
      <c r="B10" s="7">
        <v>1862</v>
      </c>
      <c r="C10" s="5" t="s">
        <v>4</v>
      </c>
      <c r="D10" s="21">
        <f>'SALE ORDER'!D12</f>
        <v>2300</v>
      </c>
      <c r="E10"/>
    </row>
    <row r="11" spans="1:23" ht="15.75" customHeight="1" x14ac:dyDescent="0.35">
      <c r="A11" s="6">
        <v>13</v>
      </c>
      <c r="B11" s="7">
        <v>1859</v>
      </c>
      <c r="C11" s="5" t="s">
        <v>4</v>
      </c>
      <c r="D11" s="21">
        <f>'SALE ORDER'!D13</f>
        <v>3300</v>
      </c>
      <c r="E11"/>
    </row>
    <row r="12" spans="1:23" ht="15.75" customHeight="1" x14ac:dyDescent="0.35">
      <c r="A12" s="6">
        <v>14</v>
      </c>
      <c r="B12" s="7">
        <v>1907</v>
      </c>
      <c r="C12" s="5" t="s">
        <v>4</v>
      </c>
      <c r="D12" s="21">
        <f>'SALE ORDER'!D14</f>
        <v>3100</v>
      </c>
      <c r="E12"/>
    </row>
    <row r="13" spans="1:23" ht="15.75" customHeight="1" x14ac:dyDescent="0.35">
      <c r="A13" s="6">
        <v>15</v>
      </c>
      <c r="B13" s="7">
        <v>1871</v>
      </c>
      <c r="C13" s="5" t="s">
        <v>4</v>
      </c>
      <c r="D13" s="21">
        <f>'SALE ORDER'!D15</f>
        <v>2300</v>
      </c>
      <c r="E13"/>
    </row>
    <row r="14" spans="1:23" ht="15.75" customHeight="1" x14ac:dyDescent="0.35">
      <c r="A14" s="6">
        <v>20</v>
      </c>
      <c r="B14" s="7">
        <v>1821</v>
      </c>
      <c r="C14" s="5" t="s">
        <v>4</v>
      </c>
      <c r="D14" s="21">
        <f>'SALE ORDER'!D19</f>
        <v>2600</v>
      </c>
      <c r="E14"/>
    </row>
    <row r="15" spans="1:23" ht="15.75" customHeight="1" x14ac:dyDescent="0.35">
      <c r="A15" s="6">
        <v>21</v>
      </c>
      <c r="B15" s="7">
        <v>1856</v>
      </c>
      <c r="C15" s="5" t="s">
        <v>4</v>
      </c>
      <c r="D15" s="21">
        <f>'SALE ORDER'!D20</f>
        <v>2800</v>
      </c>
      <c r="E15"/>
    </row>
    <row r="16" spans="1:23" ht="15.75" customHeight="1" x14ac:dyDescent="0.35">
      <c r="A16" s="9" t="s">
        <v>16</v>
      </c>
      <c r="B16" s="7">
        <v>1869</v>
      </c>
      <c r="C16" s="7" t="s">
        <v>4</v>
      </c>
      <c r="D16" s="21">
        <f>'SALE ORDER'!D25</f>
        <v>3100</v>
      </c>
      <c r="E16"/>
    </row>
    <row r="17" spans="1:5" ht="15.75" customHeight="1" x14ac:dyDescent="0.35">
      <c r="A17" s="6">
        <v>38</v>
      </c>
      <c r="B17" s="7">
        <v>1889</v>
      </c>
      <c r="C17" s="5" t="s">
        <v>4</v>
      </c>
      <c r="D17" s="21">
        <f>'SALE ORDER'!D32</f>
        <v>4100</v>
      </c>
      <c r="E17"/>
    </row>
    <row r="18" spans="1:5" ht="15.75" customHeight="1" x14ac:dyDescent="0.35">
      <c r="A18" s="9" t="s">
        <v>10</v>
      </c>
      <c r="B18" s="7">
        <v>1870</v>
      </c>
      <c r="C18" s="5" t="s">
        <v>4</v>
      </c>
      <c r="D18" s="21">
        <f>'SALE ORDER'!D35</f>
        <v>3100</v>
      </c>
      <c r="E18"/>
    </row>
    <row r="19" spans="1:5" ht="15.75" customHeight="1" x14ac:dyDescent="0.35">
      <c r="A19" s="9" t="s">
        <v>23</v>
      </c>
      <c r="B19" s="7">
        <v>1850</v>
      </c>
      <c r="C19" s="7" t="s">
        <v>4</v>
      </c>
      <c r="D19" s="21">
        <f>'SALE ORDER'!D37</f>
        <v>2900</v>
      </c>
      <c r="E19"/>
    </row>
    <row r="20" spans="1:5" ht="15.75" customHeight="1" x14ac:dyDescent="0.35">
      <c r="A20" s="6">
        <v>48</v>
      </c>
      <c r="B20" s="7">
        <v>1906</v>
      </c>
      <c r="C20" s="7" t="s">
        <v>4</v>
      </c>
      <c r="D20" s="21">
        <f>'SALE ORDER'!D39</f>
        <v>3400</v>
      </c>
      <c r="E20"/>
    </row>
    <row r="21" spans="1:5" ht="15.75" customHeight="1" x14ac:dyDescent="0.35">
      <c r="A21" s="6">
        <v>50</v>
      </c>
      <c r="B21" s="7">
        <v>1849</v>
      </c>
      <c r="C21" s="7" t="s">
        <v>4</v>
      </c>
      <c r="D21" s="21">
        <f>'SALE ORDER'!D40</f>
        <v>2600</v>
      </c>
      <c r="E21"/>
    </row>
    <row r="22" spans="1:5" ht="15.75" customHeight="1" x14ac:dyDescent="0.35">
      <c r="A22" s="6">
        <v>54</v>
      </c>
      <c r="B22" s="7">
        <v>1854</v>
      </c>
      <c r="C22" s="7" t="s">
        <v>4</v>
      </c>
      <c r="D22" s="21">
        <f>'SALE ORDER'!D44</f>
        <v>2600</v>
      </c>
      <c r="E22"/>
    </row>
    <row r="23" spans="1:5" ht="15.75" customHeight="1" x14ac:dyDescent="0.35">
      <c r="A23" s="6">
        <v>58</v>
      </c>
      <c r="B23" s="7">
        <v>1822</v>
      </c>
      <c r="C23" s="7" t="s">
        <v>4</v>
      </c>
      <c r="D23" s="21">
        <f>'SALE ORDER'!D46</f>
        <v>2650</v>
      </c>
      <c r="E23"/>
    </row>
    <row r="24" spans="1:5" ht="15.75" customHeight="1" x14ac:dyDescent="0.35">
      <c r="A24" s="6">
        <v>61</v>
      </c>
      <c r="B24" s="7">
        <v>1824</v>
      </c>
      <c r="C24" s="7" t="s">
        <v>4</v>
      </c>
      <c r="D24" s="21">
        <f>'SALE ORDER'!D48</f>
        <v>1350</v>
      </c>
      <c r="E24"/>
    </row>
    <row r="25" spans="1:5" ht="15.75" customHeight="1" x14ac:dyDescent="0.35">
      <c r="A25" s="6">
        <v>65</v>
      </c>
      <c r="B25" s="7">
        <v>1863</v>
      </c>
      <c r="C25" s="7" t="s">
        <v>4</v>
      </c>
      <c r="D25" s="21">
        <f>'SALE ORDER'!D51</f>
        <v>2400</v>
      </c>
      <c r="E25"/>
    </row>
    <row r="26" spans="1:5" ht="15.75" customHeight="1" x14ac:dyDescent="0.35">
      <c r="A26" s="6">
        <v>7</v>
      </c>
      <c r="B26" s="7">
        <v>1864</v>
      </c>
      <c r="C26" s="5" t="s">
        <v>5</v>
      </c>
      <c r="D26" s="21">
        <f>'SALE ORDER'!D8</f>
        <v>2400</v>
      </c>
      <c r="E26"/>
    </row>
    <row r="27" spans="1:5" ht="15.75" customHeight="1" x14ac:dyDescent="0.35">
      <c r="A27" s="6">
        <v>18</v>
      </c>
      <c r="B27" s="7">
        <v>1867</v>
      </c>
      <c r="C27" s="5" t="s">
        <v>5</v>
      </c>
      <c r="D27" s="21">
        <f>'SALE ORDER'!D17</f>
        <v>3500</v>
      </c>
      <c r="E27"/>
    </row>
    <row r="28" spans="1:5" ht="15.75" customHeight="1" x14ac:dyDescent="0.35">
      <c r="A28" s="6">
        <v>24</v>
      </c>
      <c r="B28" s="7">
        <v>1868</v>
      </c>
      <c r="C28" s="5" t="s">
        <v>5</v>
      </c>
      <c r="D28" s="21">
        <f>'SALE ORDER'!D21</f>
        <v>3000</v>
      </c>
      <c r="E28"/>
    </row>
    <row r="29" spans="1:5" ht="15.75" customHeight="1" x14ac:dyDescent="0.35">
      <c r="A29" s="9" t="s">
        <v>15</v>
      </c>
      <c r="B29" s="7">
        <v>1858</v>
      </c>
      <c r="C29" s="5" t="s">
        <v>5</v>
      </c>
      <c r="D29" s="21">
        <f>'SALE ORDER'!D24</f>
        <v>2700</v>
      </c>
      <c r="E29"/>
    </row>
    <row r="30" spans="1:5" ht="15.75" customHeight="1" x14ac:dyDescent="0.35">
      <c r="A30" s="9" t="s">
        <v>17</v>
      </c>
      <c r="B30" s="7">
        <v>1891</v>
      </c>
      <c r="C30" s="5" t="s">
        <v>5</v>
      </c>
      <c r="D30" s="21">
        <f>'SALE ORDER'!D26</f>
        <v>4200</v>
      </c>
      <c r="E30"/>
    </row>
    <row r="31" spans="1:5" ht="15.75" customHeight="1" x14ac:dyDescent="0.35">
      <c r="A31" s="9" t="s">
        <v>20</v>
      </c>
      <c r="B31" s="7">
        <v>1888</v>
      </c>
      <c r="C31" s="5" t="s">
        <v>5</v>
      </c>
      <c r="D31" s="21">
        <f>'SALE ORDER'!D29</f>
        <v>2900</v>
      </c>
      <c r="E31"/>
    </row>
    <row r="32" spans="1:5" ht="15.75" customHeight="1" x14ac:dyDescent="0.35">
      <c r="A32" s="9" t="s">
        <v>22</v>
      </c>
      <c r="B32" s="7">
        <v>1855</v>
      </c>
      <c r="C32" s="5" t="s">
        <v>5</v>
      </c>
      <c r="D32" s="21">
        <f>'SALE ORDER'!D31</f>
        <v>3000</v>
      </c>
      <c r="E32"/>
    </row>
    <row r="33" spans="1:11" ht="15.75" customHeight="1" x14ac:dyDescent="0.35">
      <c r="A33" s="6">
        <v>53</v>
      </c>
      <c r="B33" s="7">
        <v>1851</v>
      </c>
      <c r="C33" s="5" t="s">
        <v>5</v>
      </c>
      <c r="D33" s="21">
        <f>'SALE ORDER'!D43</f>
        <v>2950</v>
      </c>
      <c r="E33"/>
    </row>
    <row r="34" spans="1:11" ht="15.75" customHeight="1" x14ac:dyDescent="0.35">
      <c r="A34" s="6">
        <v>16</v>
      </c>
      <c r="B34" s="7">
        <v>1896</v>
      </c>
      <c r="C34" s="7" t="s">
        <v>6</v>
      </c>
      <c r="D34" s="21">
        <f>'SALE ORDER'!D16</f>
        <v>4150</v>
      </c>
      <c r="E34"/>
    </row>
    <row r="35" spans="1:11" ht="15.75" customHeight="1" x14ac:dyDescent="0.35">
      <c r="A35" s="6">
        <v>19</v>
      </c>
      <c r="B35" s="7">
        <v>1875</v>
      </c>
      <c r="C35" s="7" t="s">
        <v>6</v>
      </c>
      <c r="D35" s="21">
        <f>'SALE ORDER'!D18</f>
        <v>2350</v>
      </c>
      <c r="E35"/>
    </row>
    <row r="36" spans="1:11" ht="15.75" customHeight="1" x14ac:dyDescent="0.35">
      <c r="A36" s="6">
        <v>26</v>
      </c>
      <c r="B36" s="7">
        <v>1881</v>
      </c>
      <c r="C36" s="7" t="s">
        <v>6</v>
      </c>
      <c r="D36" s="21">
        <f>'SALE ORDER'!D23</f>
        <v>2200</v>
      </c>
      <c r="E36"/>
    </row>
    <row r="37" spans="1:11" ht="15.75" customHeight="1" x14ac:dyDescent="0.35">
      <c r="A37" s="9" t="s">
        <v>18</v>
      </c>
      <c r="B37" s="7">
        <v>1837</v>
      </c>
      <c r="C37" s="7" t="s">
        <v>6</v>
      </c>
      <c r="D37" s="21">
        <f>'SALE ORDER'!D27</f>
        <v>3350</v>
      </c>
      <c r="E37"/>
    </row>
    <row r="38" spans="1:11" ht="15.75" customHeight="1" x14ac:dyDescent="0.35">
      <c r="A38" s="9" t="s">
        <v>19</v>
      </c>
      <c r="B38" s="7">
        <v>1832</v>
      </c>
      <c r="C38" s="7" t="s">
        <v>6</v>
      </c>
      <c r="D38" s="21">
        <f>'SALE ORDER'!D28</f>
        <v>3800</v>
      </c>
      <c r="E38"/>
    </row>
    <row r="39" spans="1:11" ht="15.75" customHeight="1" x14ac:dyDescent="0.35">
      <c r="A39" s="9" t="s">
        <v>21</v>
      </c>
      <c r="B39" s="7">
        <v>1874</v>
      </c>
      <c r="C39" s="7" t="s">
        <v>6</v>
      </c>
      <c r="D39" s="21">
        <f>'SALE ORDER'!D30</f>
        <v>2400</v>
      </c>
      <c r="E39"/>
    </row>
    <row r="40" spans="1:11" ht="15.75" customHeight="1" x14ac:dyDescent="0.35">
      <c r="A40" s="6">
        <v>40</v>
      </c>
      <c r="B40" s="7">
        <v>1826</v>
      </c>
      <c r="C40" s="7" t="s">
        <v>6</v>
      </c>
      <c r="D40" s="21">
        <f>'SALE ORDER'!D33</f>
        <v>1500</v>
      </c>
      <c r="E40"/>
    </row>
    <row r="41" spans="1:11" ht="15.75" customHeight="1" x14ac:dyDescent="0.35">
      <c r="A41" s="9" t="s">
        <v>9</v>
      </c>
      <c r="B41" s="7">
        <v>1895</v>
      </c>
      <c r="C41" s="7" t="s">
        <v>6</v>
      </c>
      <c r="D41" s="21">
        <f>'SALE ORDER'!D34</f>
        <v>3300</v>
      </c>
      <c r="E41"/>
    </row>
    <row r="42" spans="1:11" ht="15.75" customHeight="1" x14ac:dyDescent="0.35">
      <c r="A42" s="9" t="s">
        <v>11</v>
      </c>
      <c r="B42" s="7">
        <v>1848</v>
      </c>
      <c r="C42" s="7" t="s">
        <v>6</v>
      </c>
      <c r="D42" s="21">
        <f>'SALE ORDER'!D36</f>
        <v>2000</v>
      </c>
      <c r="E42"/>
    </row>
    <row r="43" spans="1:11" ht="15.75" customHeight="1" x14ac:dyDescent="0.35">
      <c r="A43" s="6">
        <v>47</v>
      </c>
      <c r="B43" s="7">
        <v>1836</v>
      </c>
      <c r="C43" s="7" t="s">
        <v>6</v>
      </c>
      <c r="D43" s="21">
        <f>'SALE ORDER'!D38</f>
        <v>2950</v>
      </c>
      <c r="E43"/>
    </row>
    <row r="44" spans="1:11" ht="15.75" customHeight="1" x14ac:dyDescent="0.35">
      <c r="A44" s="6">
        <v>51</v>
      </c>
      <c r="B44" s="7">
        <v>1830</v>
      </c>
      <c r="C44" s="7" t="s">
        <v>6</v>
      </c>
      <c r="D44" s="21">
        <f>'SALE ORDER'!D41</f>
        <v>2000</v>
      </c>
      <c r="E44"/>
    </row>
    <row r="45" spans="1:11" ht="15.75" customHeight="1" x14ac:dyDescent="0.35">
      <c r="A45" s="6">
        <v>52</v>
      </c>
      <c r="B45" s="7">
        <v>1834</v>
      </c>
      <c r="C45" s="7" t="s">
        <v>6</v>
      </c>
      <c r="D45" s="21">
        <f>'SALE ORDER'!D42</f>
        <v>2200</v>
      </c>
      <c r="E45"/>
    </row>
    <row r="46" spans="1:11" ht="15.75" customHeight="1" x14ac:dyDescent="0.35">
      <c r="A46" s="6">
        <v>60</v>
      </c>
      <c r="B46" s="7">
        <v>1876</v>
      </c>
      <c r="C46" s="7" t="s">
        <v>6</v>
      </c>
      <c r="D46" s="21">
        <f>'SALE ORDER'!D47</f>
        <v>1700</v>
      </c>
      <c r="E46"/>
      <c r="F46" s="8"/>
      <c r="G46" s="8"/>
      <c r="H46" s="8"/>
      <c r="I46" s="8"/>
      <c r="J46" s="8"/>
      <c r="K46" s="8"/>
    </row>
    <row r="47" spans="1:11" ht="15.75" customHeight="1" x14ac:dyDescent="0.35">
      <c r="A47" s="6">
        <v>69</v>
      </c>
      <c r="B47" s="7">
        <v>1831</v>
      </c>
      <c r="C47" s="7" t="s">
        <v>6</v>
      </c>
      <c r="D47" s="21">
        <f>'SALE ORDER'!D54</f>
        <v>2400</v>
      </c>
      <c r="E47"/>
      <c r="F47" s="8"/>
      <c r="G47" s="8"/>
      <c r="H47" s="8"/>
      <c r="I47" s="8"/>
      <c r="J47" s="8"/>
      <c r="K47" s="8"/>
    </row>
    <row r="48" spans="1:11" ht="15.75" customHeight="1" x14ac:dyDescent="0.35">
      <c r="A48" s="6">
        <v>70</v>
      </c>
      <c r="B48" s="7">
        <v>1892</v>
      </c>
      <c r="C48" s="7" t="s">
        <v>6</v>
      </c>
      <c r="D48" s="21">
        <f>'SALE ORDER'!D55</f>
        <v>3500</v>
      </c>
      <c r="E48"/>
      <c r="F48" s="8"/>
      <c r="G48" s="8"/>
      <c r="H48" s="8"/>
      <c r="I48" s="8"/>
      <c r="J48" s="8"/>
      <c r="K48" s="8"/>
    </row>
    <row r="49" spans="1:5" ht="15.75" customHeight="1" x14ac:dyDescent="0.35">
      <c r="A49" s="6">
        <v>71</v>
      </c>
      <c r="B49" s="7">
        <v>1893</v>
      </c>
      <c r="C49" s="7" t="s">
        <v>6</v>
      </c>
      <c r="D49" s="21">
        <f>'SALE ORDER'!D56</f>
        <v>3000</v>
      </c>
      <c r="E49"/>
    </row>
    <row r="50" spans="1:5" ht="15.75" customHeight="1" x14ac:dyDescent="0.35">
      <c r="A50" s="9" t="s">
        <v>24</v>
      </c>
      <c r="B50" s="7">
        <v>1827</v>
      </c>
      <c r="C50" s="7" t="s">
        <v>6</v>
      </c>
      <c r="D50" s="21">
        <f>'SALE ORDER'!D57</f>
        <v>1600</v>
      </c>
    </row>
    <row r="51" spans="1:5" ht="15.75" customHeight="1" x14ac:dyDescent="0.35">
      <c r="A51" s="9" t="s">
        <v>25</v>
      </c>
      <c r="B51" s="7">
        <v>1879</v>
      </c>
      <c r="C51" s="7" t="s">
        <v>6</v>
      </c>
      <c r="D51" s="21">
        <f>'SALE ORDER'!D58</f>
        <v>1900</v>
      </c>
    </row>
    <row r="52" spans="1:5" ht="15.75" customHeight="1" x14ac:dyDescent="0.35">
      <c r="A52" s="9" t="s">
        <v>26</v>
      </c>
      <c r="B52" s="7">
        <v>1897</v>
      </c>
      <c r="C52" s="7" t="s">
        <v>6</v>
      </c>
      <c r="D52" s="21">
        <f>'SALE ORDER'!D59</f>
        <v>2700</v>
      </c>
    </row>
    <row r="53" spans="1:5" ht="15.75" customHeight="1" x14ac:dyDescent="0.35">
      <c r="A53" s="6">
        <v>25</v>
      </c>
      <c r="B53" s="7">
        <v>1882</v>
      </c>
      <c r="C53" s="7" t="s">
        <v>28</v>
      </c>
      <c r="D53" s="21">
        <f>'SALE ORDER'!D22</f>
        <v>4000</v>
      </c>
    </row>
    <row r="54" spans="1:5" ht="15.75" customHeight="1" x14ac:dyDescent="0.35">
      <c r="A54" s="6">
        <v>56</v>
      </c>
      <c r="B54" s="7">
        <v>1883</v>
      </c>
      <c r="C54" s="7" t="s">
        <v>28</v>
      </c>
      <c r="D54" s="21">
        <f>'SALE ORDER'!D45</f>
        <v>1850</v>
      </c>
    </row>
    <row r="55" spans="1:5" ht="15.75" customHeight="1" x14ac:dyDescent="0.35">
      <c r="A55" s="6">
        <v>62</v>
      </c>
      <c r="B55" s="7">
        <v>1884</v>
      </c>
      <c r="C55" s="7" t="s">
        <v>28</v>
      </c>
      <c r="D55" s="21">
        <f>'SALE ORDER'!D49</f>
        <v>3600</v>
      </c>
    </row>
    <row r="56" spans="1:5" ht="15.75" customHeight="1" x14ac:dyDescent="0.35">
      <c r="A56" s="6">
        <v>63</v>
      </c>
      <c r="B56" s="7">
        <v>1886</v>
      </c>
      <c r="C56" s="7" t="s">
        <v>28</v>
      </c>
      <c r="D56" s="21">
        <f>'SALE ORDER'!D50</f>
        <v>2200</v>
      </c>
    </row>
    <row r="57" spans="1:5" ht="15.75" customHeight="1" x14ac:dyDescent="0.35">
      <c r="A57" s="6">
        <v>68</v>
      </c>
      <c r="B57" s="7">
        <v>1901</v>
      </c>
      <c r="C57" s="7" t="s">
        <v>28</v>
      </c>
      <c r="D57" s="21">
        <f>'SALE ORDER'!D53</f>
        <v>2200</v>
      </c>
    </row>
    <row r="58" spans="1:5" ht="15.75" customHeight="1" x14ac:dyDescent="0.35">
      <c r="A58" s="6">
        <v>67</v>
      </c>
      <c r="B58" s="7">
        <v>1880</v>
      </c>
      <c r="C58" s="5" t="s">
        <v>29</v>
      </c>
      <c r="D58" s="21">
        <f>'SALE ORDER'!D52</f>
        <v>3000</v>
      </c>
    </row>
    <row r="59" spans="1:5" ht="15.75" customHeight="1" x14ac:dyDescent="0.35">
      <c r="A59" s="6">
        <v>2</v>
      </c>
      <c r="B59" s="7">
        <v>1835</v>
      </c>
      <c r="C59" s="5" t="s">
        <v>27</v>
      </c>
      <c r="D59" s="21">
        <f>'SALE ORDER'!D4</f>
        <v>3300</v>
      </c>
    </row>
    <row r="60" spans="1:5" ht="15.75" customHeight="1" x14ac:dyDescent="0.35"/>
    <row r="61" spans="1:5" ht="15.75" customHeight="1" x14ac:dyDescent="0.35">
      <c r="A61" s="11"/>
      <c r="C61" s="11"/>
      <c r="D61" s="11"/>
    </row>
    <row r="62" spans="1:5" ht="15.75" customHeight="1" x14ac:dyDescent="0.35">
      <c r="A62" s="11"/>
      <c r="C62" s="11"/>
      <c r="D62" s="11"/>
    </row>
    <row r="63" spans="1:5" ht="15.75" customHeight="1" x14ac:dyDescent="0.35">
      <c r="A63" s="11"/>
      <c r="C63" s="11"/>
      <c r="D63" s="11"/>
      <c r="E63" s="11"/>
    </row>
    <row r="64" spans="1:5" ht="15.75" customHeight="1" x14ac:dyDescent="0.35">
      <c r="A64" s="11"/>
      <c r="C64" s="11"/>
      <c r="D64" s="11"/>
      <c r="E64" s="11"/>
    </row>
    <row r="65" spans="1:12" ht="15.75" customHeight="1" x14ac:dyDescent="0.35">
      <c r="A65" s="11"/>
      <c r="C65" s="11"/>
      <c r="D65" s="11"/>
      <c r="E65" s="11"/>
    </row>
    <row r="66" spans="1:12" ht="15.75" customHeight="1" x14ac:dyDescent="0.35">
      <c r="A66" s="11"/>
      <c r="C66" s="11"/>
      <c r="D66" s="11"/>
      <c r="E66" s="11"/>
    </row>
    <row r="67" spans="1:12" ht="15.75" customHeight="1" x14ac:dyDescent="0.35"/>
    <row r="68" spans="1:12" ht="15.75" customHeight="1" x14ac:dyDescent="0.35">
      <c r="F68" s="8"/>
      <c r="G68" s="8"/>
      <c r="H68" s="8"/>
      <c r="I68" s="8"/>
      <c r="J68" s="8"/>
      <c r="K68" s="8"/>
      <c r="L68" s="8"/>
    </row>
    <row r="69" spans="1:12" ht="15.75" customHeight="1" x14ac:dyDescent="0.35">
      <c r="F69" s="8"/>
      <c r="G69" s="8"/>
      <c r="H69" s="8"/>
      <c r="I69" s="8"/>
      <c r="J69" s="8"/>
      <c r="K69" s="8"/>
      <c r="L69" s="8"/>
    </row>
    <row r="70" spans="1:12" ht="15.75" customHeight="1" x14ac:dyDescent="0.35"/>
    <row r="71" spans="1:12" ht="15.75" customHeight="1" x14ac:dyDescent="0.35"/>
    <row r="72" spans="1:12" ht="15.75" customHeight="1" x14ac:dyDescent="0.35"/>
    <row r="73" spans="1:12" ht="15.75" customHeight="1" x14ac:dyDescent="0.35"/>
    <row r="74" spans="1:12" ht="15.75" customHeight="1" x14ac:dyDescent="0.35"/>
    <row r="75" spans="1:12" ht="15.75" customHeight="1" x14ac:dyDescent="0.35"/>
    <row r="76" spans="1:12" ht="15.75" customHeight="1" x14ac:dyDescent="0.35"/>
    <row r="77" spans="1:12" ht="15.75" customHeight="1" x14ac:dyDescent="0.35"/>
  </sheetData>
  <sheetProtection sheet="1" objects="1" scenarios="1" selectLockedCells="1" selectUnlockedCells="1"/>
  <sortState xmlns:xlrd2="http://schemas.microsoft.com/office/spreadsheetml/2017/richdata2" ref="I48:L103">
    <sortCondition descending="1" ref="L48:L103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 ORDER</vt:lpstr>
      <vt:lpstr>BREED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D Sanford</dc:creator>
  <cp:lastModifiedBy>Hunter,Russell</cp:lastModifiedBy>
  <dcterms:created xsi:type="dcterms:W3CDTF">2017-01-20T21:49:35Z</dcterms:created>
  <dcterms:modified xsi:type="dcterms:W3CDTF">2020-02-20T19:24:38Z</dcterms:modified>
</cp:coreProperties>
</file>